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20" windowHeight="1164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<sst xmlns="http://schemas.openxmlformats.org/spreadsheetml/2006/main" count="117" uniqueCount="93">
  <si>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A/A</t>
  </si>
  <si>
    <t>ΠΕΡΙΓΡΑΦΗ</t>
  </si>
  <si>
    <t>AT</t>
  </si>
  <si>
    <t>ΜΟΝΑΔΑ</t>
  </si>
  <si>
    <t>ΠΟΣΟΤΗΤΑ</t>
  </si>
  <si>
    <t>TIMH</t>
  </si>
  <si>
    <t>ΕΚΠΤΩΣΗ</t>
  </si>
  <si>
    <t>Τεμ.</t>
  </si>
  <si>
    <t>ΣΥΝΟΛΟ</t>
  </si>
  <si>
    <t>ΑΠΡΟΒΛΕΠΤΑ</t>
  </si>
  <si>
    <t>ΑΝΑΘΕΩΡΗΣΗ</t>
  </si>
  <si>
    <t>ΗΛΜ 4 (100,00%)</t>
  </si>
  <si>
    <t>ΚΩΔΙΚΟΣ ΑΡΘΡΟΥ</t>
  </si>
  <si>
    <t>ΑΡΘΡΑ ΑΝΑΘ/ΣΕΩΝ</t>
  </si>
  <si>
    <t xml:space="preserve">ΕΛΛΗΝΙΚΗ ΔΗΜΟΚΡΑΤΙΑ
ΠΕΡΙΦΕΡΕΙΑ ΑΤΤΙΚΗΣ
ΔΗΜΟΣ ΓΛΥΦΑΔΑΣ
Δ/ΝΣΗ ΤΕΧΝΙΚΩΝ ΥΠΗΡΕΣΙΩΝ </t>
  </si>
  <si>
    <t xml:space="preserve">Προϋπολογισμός Μελέτης </t>
  </si>
  <si>
    <t>ΜΕΡΙΚΗ ΔΑΠΑΝΗ</t>
  </si>
  <si>
    <t>ΟΛΙΚΗ ΔΑΠΑΝΗ</t>
  </si>
  <si>
    <t>ΓENIKO ΣYNOΛΟ</t>
  </si>
  <si>
    <t>ΘΕΩΡΗΘΗΚΕ</t>
  </si>
  <si>
    <t>ΣΥΝΤΑΞΗ</t>
  </si>
  <si>
    <t>ΓΕ &amp; ΟΕ 18%</t>
  </si>
  <si>
    <t>ΦΠΑ 24%</t>
  </si>
  <si>
    <t xml:space="preserve">Η ΑΝΑΠΛΗΡΩΤΡΙΑ ΠΡΟΪΣΤΑΜΕΝΗ </t>
  </si>
  <si>
    <t>Σιδηροσωλήνας μαύρος με ραφή 1/2inc</t>
  </si>
  <si>
    <t>ΑΤΗΕ 8034.1</t>
  </si>
  <si>
    <t>Μ</t>
  </si>
  <si>
    <t>Σιδηροσωλήνας μαύρος με ραφή 3/4inc</t>
  </si>
  <si>
    <t>ΑΤΗΕ 8034.2</t>
  </si>
  <si>
    <t>02</t>
  </si>
  <si>
    <t>01</t>
  </si>
  <si>
    <t>Σιδηροσωλήνας μαύρος με ραφή 1 1/2inc</t>
  </si>
  <si>
    <t>ΑΤΗΕ 8034.5</t>
  </si>
  <si>
    <t>03</t>
  </si>
  <si>
    <t>ΗΛΜ 26 (100,00%)</t>
  </si>
  <si>
    <t>Σιδηροσωλήνας μαύρος με ραφή 2inc</t>
  </si>
  <si>
    <t>ΑΤΗΕ 8034.6</t>
  </si>
  <si>
    <t>04</t>
  </si>
  <si>
    <t>Αποξήλωση παλαιών χυτοσιδηρών βανών συρτών</t>
  </si>
  <si>
    <t>ΑΤΗΕ Ν9150.10.1</t>
  </si>
  <si>
    <t>05</t>
  </si>
  <si>
    <t>ΑΤΗΕ Ν8034.1</t>
  </si>
  <si>
    <t>06</t>
  </si>
  <si>
    <t>Εργασία εκκένωσης και επαναπλήρωσης Δικτ. Ύδρευσης ή θέρμανσης</t>
  </si>
  <si>
    <t>ΑΤΗΕ Ν8034.20</t>
  </si>
  <si>
    <t>07</t>
  </si>
  <si>
    <t xml:space="preserve"> Αποξήλωση παλιάς απλής διαιρούμενης κλιματιστικής ή fan coil</t>
  </si>
  <si>
    <t>ΑΤΗΕ Ν8557.10.1</t>
  </si>
  <si>
    <t>08</t>
  </si>
  <si>
    <t>ΗΛΜ 32 (100%)</t>
  </si>
  <si>
    <t>Θερμ. μόν. ARMAFLEX, 13 μμ 11/4-4 ins</t>
  </si>
  <si>
    <t>ΑΤΗΕ Ν8539.5.2</t>
  </si>
  <si>
    <t>09</t>
  </si>
  <si>
    <t>ΗΛΜ 40(100%)</t>
  </si>
  <si>
    <t>Επισκευή ή επιδιόρθωση σιδηροσωλήνων κάθε είδους</t>
  </si>
  <si>
    <t>ΑΤΗΕ Ν8034.11</t>
  </si>
  <si>
    <t>10</t>
  </si>
  <si>
    <t>ΗΛΜ 5(100%)</t>
  </si>
  <si>
    <t>Αποξήλωση σιδηροσωλήνων και σωλ κάθε είδους άνω των 2 ins</t>
  </si>
  <si>
    <t>ΑΤΗΕ Ν8034.10.4</t>
  </si>
  <si>
    <t>11</t>
  </si>
  <si>
    <t>ΗΛΜ 4(100%)</t>
  </si>
  <si>
    <t>Αποξήλωση σιδηροσωλήνων και σωλ κάθε είδους έως 2 ins</t>
  </si>
  <si>
    <t>ΑΤΗΕ Ν8034.10.3</t>
  </si>
  <si>
    <t>12</t>
  </si>
  <si>
    <t xml:space="preserve">ΟΙΚ Ν22.30.01 (ΣΧΕΤ ΟΙΚ Ν22.30.01) </t>
  </si>
  <si>
    <t>13</t>
  </si>
  <si>
    <t>ΟΙΚ 2261</t>
  </si>
  <si>
    <t>ΥΔΡ Ν12.40.02.01</t>
  </si>
  <si>
    <t>14</t>
  </si>
  <si>
    <t>ΥΔΡ  6621,5 (100,00%)</t>
  </si>
  <si>
    <t>ΥΔΡ Ν12.40.02.03</t>
  </si>
  <si>
    <t>15</t>
  </si>
  <si>
    <t>ΥΔΡ 6621,5(100%)</t>
  </si>
  <si>
    <t>ΥΔΡ 6621.5 100%</t>
  </si>
  <si>
    <t>16</t>
  </si>
  <si>
    <t>ΥΔΡ Ν12.40.02.06</t>
  </si>
  <si>
    <t>ΓΛΥΦΑΔΑ    24 /__6 / 2019</t>
  </si>
  <si>
    <t>ΓΛΥΦΑΔΑ      24 /  6 / 2019</t>
  </si>
  <si>
    <t xml:space="preserve">              ΗΛΕΚΤΡΟΛΟΓΟΣ ΜΗΧΑΝΙΚΟΣ Τ.Ε.</t>
  </si>
  <si>
    <t>ΑΡΧΙΤΕΚΤΩΝ ΜΗΧΑΝΙΚΟΣ</t>
  </si>
  <si>
    <t xml:space="preserve">                              Κ. ΚΑΝΝΑ</t>
  </si>
  <si>
    <t xml:space="preserve">Διαπλάτυνση ή μεγέθυνση υπαρχόντων οπών ή φωλεών, </t>
  </si>
  <si>
    <t xml:space="preserve">Εργασία (μικρής έκτασης) επισκ. Συντήρηση Δικτύων </t>
  </si>
  <si>
    <t>Εγκατάσταση  σωλήνων πολυπροπυλενίου (PPR), Διατ Φ 63 Χ8,6 mm.</t>
  </si>
  <si>
    <t>Έργο: "ΑΝΤΙΚΑΤΑΣΤΑΣΗ ΣΩΛΗΝΩΣΕΩΝ ΚΛΙΜΑΤΙΣΜΟΥ ΔΗΜΑΡΧΕΙΑΚΟΥ ΜΕΓΑΡΟΥ"
ΑΡ. ΜΕΛΕΤΗΣ:  32/2019
ΠΡΟΫΠΟΛΟΓΙΣΜΟΣ: 60.000 €                 (πλέον ΦΠΑ 24%)</t>
  </si>
  <si>
    <t xml:space="preserve">                            ΠΑΠΑΔΟΥΔΗΣ ΓΕΩΡΓΙΟΣ</t>
  </si>
  <si>
    <t xml:space="preserve"> Εγκατάσταση  σωλήνων πολυπροπυλενίου (PPR),Διατομής Φ 50 Χ6,4 mm.</t>
  </si>
  <si>
    <t>ΥΔΡ Ν12.40.02.04</t>
  </si>
  <si>
    <t>17</t>
  </si>
  <si>
    <t>μ</t>
  </si>
  <si>
    <t>Εγκατάσταση  σωλήνων πολυπροπυλενίου (PPR),  Διατ Φ 25 Χ2,8 mm.</t>
  </si>
  <si>
    <t>Εγκατάσταση  σωλήνων πολυπροπυλενίου (PPR), ,Διατ Φ 40 Χ4,4 mm.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</si>
</sst>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</numFmts>
  <fonts count="55">
    <font>
      <sz val="10"/>
      <name val="Arial Greek"/>
      <family val="0"/>
    </font>
    <font>
      <sz val="8"/>
      <name val="Arial Greek"/>
      <family val="0"/>
    </font>
    <font>
      <b/>
      <sz val="8"/>
      <name val="Arial Greek"/>
      <family val="0"/>
    </font>
    <font>
      <sz val="8"/>
      <name val="Arial"/>
      <family val="2"/>
    </font>
    <font>
      <b/>
      <sz val="10"/>
      <name val="Arial Greek"/>
      <family val="0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sz val="7.5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 shrinkToFit="1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left" vertical="top" wrapText="1" shrinkToFit="1"/>
    </xf>
    <xf numFmtId="0" fontId="0" fillId="0" borderId="0" xfId="0" applyBorder="1" applyAlignment="1">
      <alignment vertical="top" wrapText="1" shrinkToFit="1"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left" vertical="top" wrapText="1" shrinkToFit="1"/>
    </xf>
    <xf numFmtId="0" fontId="0" fillId="0" borderId="11" xfId="0" applyBorder="1" applyAlignment="1">
      <alignment vertical="top" wrapText="1" shrinkToFit="1"/>
    </xf>
    <xf numFmtId="0" fontId="54" fillId="0" borderId="12" xfId="0" applyFont="1" applyBorder="1" applyAlignment="1">
      <alignment horizontal="center" vertical="top" wrapText="1" shrinkToFit="1"/>
    </xf>
    <xf numFmtId="49" fontId="1" fillId="0" borderId="10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1" max="1" width="3.625" style="1" customWidth="1"/>
    <col min="2" max="2" width="21.00390625" style="2" customWidth="1"/>
    <col min="3" max="3" width="14.00390625" style="2" customWidth="1"/>
    <col min="4" max="4" width="4.00390625" style="1" customWidth="1"/>
    <col min="5" max="5" width="10.875" style="1" customWidth="1"/>
    <col min="6" max="6" width="3.375" style="1" customWidth="1"/>
    <col min="7" max="7" width="5.75390625" style="1" customWidth="1"/>
    <col min="8" max="8" width="5.625" style="4" customWidth="1"/>
    <col min="9" max="9" width="0" style="5" hidden="1" customWidth="1"/>
    <col min="10" max="10" width="8.00390625" style="4" customWidth="1"/>
    <col min="11" max="11" width="10.625" style="2" customWidth="1"/>
    <col min="12" max="16384" width="9.125" style="1" customWidth="1"/>
  </cols>
  <sheetData>
    <row r="1" spans="1:11" ht="66" customHeight="1">
      <c r="A1" s="54" t="s">
        <v>14</v>
      </c>
      <c r="B1" s="54"/>
      <c r="C1" s="54"/>
      <c r="D1" s="54"/>
      <c r="E1" s="54"/>
      <c r="F1" s="55" t="s">
        <v>85</v>
      </c>
      <c r="G1" s="56"/>
      <c r="H1" s="56"/>
      <c r="I1" s="56"/>
      <c r="J1" s="56"/>
      <c r="K1" s="56"/>
    </row>
    <row r="2" spans="1:11" ht="24" customHeight="1">
      <c r="A2" s="47"/>
      <c r="B2" s="47"/>
      <c r="C2" s="47"/>
      <c r="D2" s="47"/>
      <c r="E2" s="47"/>
      <c r="F2" s="48"/>
      <c r="G2" s="49"/>
      <c r="H2" s="49"/>
      <c r="I2" s="49"/>
      <c r="J2" s="49"/>
      <c r="K2" s="49"/>
    </row>
    <row r="3" spans="1:11" ht="12.75">
      <c r="A3" s="47"/>
      <c r="B3" s="47"/>
      <c r="C3" s="47"/>
      <c r="D3" s="47"/>
      <c r="E3" s="47"/>
      <c r="F3" s="48"/>
      <c r="G3" s="49"/>
      <c r="H3" s="49"/>
      <c r="I3" s="49"/>
      <c r="J3" s="49"/>
      <c r="K3" s="49"/>
    </row>
    <row r="4" spans="1:11" ht="12.75">
      <c r="A4" s="47"/>
      <c r="B4" s="47"/>
      <c r="C4" s="47"/>
      <c r="D4" s="47"/>
      <c r="E4" s="47"/>
      <c r="F4" s="48"/>
      <c r="G4" s="49"/>
      <c r="H4" s="49"/>
      <c r="I4" s="49"/>
      <c r="J4" s="49"/>
      <c r="K4" s="49"/>
    </row>
    <row r="5" spans="1:11" ht="18">
      <c r="A5" s="57" t="s">
        <v>15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1.25">
      <c r="A6" s="9"/>
      <c r="B6" s="10"/>
      <c r="C6" s="10"/>
      <c r="D6" s="9"/>
      <c r="E6" s="9"/>
      <c r="F6" s="9"/>
      <c r="G6" s="9"/>
      <c r="H6" s="11"/>
      <c r="I6" s="12"/>
      <c r="J6" s="11"/>
      <c r="K6" s="10"/>
    </row>
    <row r="7" spans="1:11" ht="45">
      <c r="A7" s="13" t="s">
        <v>0</v>
      </c>
      <c r="B7" s="13" t="s">
        <v>1</v>
      </c>
      <c r="C7" s="13" t="s">
        <v>12</v>
      </c>
      <c r="D7" s="13" t="s">
        <v>2</v>
      </c>
      <c r="E7" s="13" t="s">
        <v>13</v>
      </c>
      <c r="F7" s="13" t="s">
        <v>3</v>
      </c>
      <c r="G7" s="13" t="s">
        <v>4</v>
      </c>
      <c r="H7" s="14" t="s">
        <v>5</v>
      </c>
      <c r="I7" s="15" t="s">
        <v>6</v>
      </c>
      <c r="J7" s="14" t="s">
        <v>16</v>
      </c>
      <c r="K7" s="14" t="s">
        <v>17</v>
      </c>
    </row>
    <row r="8" spans="1:11" ht="22.5" customHeight="1">
      <c r="A8" s="9"/>
      <c r="B8" s="16"/>
      <c r="C8" s="9"/>
      <c r="D8" s="9"/>
      <c r="E8" s="10"/>
      <c r="F8" s="9"/>
      <c r="G8" s="9"/>
      <c r="H8" s="11"/>
      <c r="I8" s="12"/>
      <c r="J8" s="11"/>
      <c r="K8" s="9"/>
    </row>
    <row r="9" spans="1:11" ht="42.75" customHeight="1">
      <c r="A9" s="9">
        <v>1</v>
      </c>
      <c r="B9" s="45" t="s">
        <v>24</v>
      </c>
      <c r="C9" s="10" t="s">
        <v>25</v>
      </c>
      <c r="D9" s="37" t="s">
        <v>30</v>
      </c>
      <c r="E9" s="10" t="s">
        <v>11</v>
      </c>
      <c r="F9" s="9" t="s">
        <v>26</v>
      </c>
      <c r="G9" s="11">
        <v>75</v>
      </c>
      <c r="H9" s="11">
        <v>13.61</v>
      </c>
      <c r="I9" s="12">
        <v>0</v>
      </c>
      <c r="J9" s="11">
        <f aca="true" t="shared" si="0" ref="J9:J25">G9*H9</f>
        <v>1020.75</v>
      </c>
      <c r="K9" s="9"/>
    </row>
    <row r="10" spans="1:11" ht="22.5" customHeight="1">
      <c r="A10" s="9">
        <v>2</v>
      </c>
      <c r="B10" s="45" t="s">
        <v>27</v>
      </c>
      <c r="C10" s="10" t="s">
        <v>28</v>
      </c>
      <c r="D10" s="37" t="s">
        <v>29</v>
      </c>
      <c r="E10" s="10" t="s">
        <v>11</v>
      </c>
      <c r="F10" s="9" t="s">
        <v>26</v>
      </c>
      <c r="G10" s="11">
        <v>125</v>
      </c>
      <c r="H10" s="11">
        <v>15.96</v>
      </c>
      <c r="I10" s="12"/>
      <c r="J10" s="11">
        <f t="shared" si="0"/>
        <v>1995</v>
      </c>
      <c r="K10" s="9"/>
    </row>
    <row r="11" spans="1:11" ht="24" customHeight="1">
      <c r="A11" s="9">
        <v>3</v>
      </c>
      <c r="B11" s="45" t="s">
        <v>31</v>
      </c>
      <c r="C11" s="10" t="s">
        <v>32</v>
      </c>
      <c r="D11" s="37" t="s">
        <v>33</v>
      </c>
      <c r="E11" s="10" t="s">
        <v>34</v>
      </c>
      <c r="F11" s="9" t="s">
        <v>26</v>
      </c>
      <c r="G11" s="11">
        <v>85</v>
      </c>
      <c r="H11" s="11">
        <v>25.69</v>
      </c>
      <c r="I11" s="12"/>
      <c r="J11" s="11">
        <f t="shared" si="0"/>
        <v>2183.65</v>
      </c>
      <c r="K11" s="9"/>
    </row>
    <row r="12" spans="1:11" ht="33.75" customHeight="1">
      <c r="A12" s="9">
        <v>4</v>
      </c>
      <c r="B12" s="45" t="s">
        <v>35</v>
      </c>
      <c r="C12" s="10" t="s">
        <v>36</v>
      </c>
      <c r="D12" s="37" t="s">
        <v>37</v>
      </c>
      <c r="E12" s="10" t="s">
        <v>11</v>
      </c>
      <c r="F12" s="9" t="s">
        <v>26</v>
      </c>
      <c r="G12" s="11">
        <v>68</v>
      </c>
      <c r="H12" s="11">
        <v>30.32</v>
      </c>
      <c r="I12" s="12"/>
      <c r="J12" s="11">
        <f t="shared" si="0"/>
        <v>2061.76</v>
      </c>
      <c r="K12" s="9"/>
    </row>
    <row r="13" spans="1:11" ht="33.75" customHeight="1">
      <c r="A13" s="9">
        <v>5</v>
      </c>
      <c r="B13" s="45" t="s">
        <v>38</v>
      </c>
      <c r="C13" s="10" t="s">
        <v>39</v>
      </c>
      <c r="D13" s="37" t="s">
        <v>40</v>
      </c>
      <c r="E13" s="10" t="s">
        <v>11</v>
      </c>
      <c r="F13" s="9" t="s">
        <v>26</v>
      </c>
      <c r="G13" s="39">
        <v>25</v>
      </c>
      <c r="H13" s="11">
        <v>24.68</v>
      </c>
      <c r="I13" s="12"/>
      <c r="J13" s="11">
        <f t="shared" si="0"/>
        <v>617</v>
      </c>
      <c r="K13" s="9"/>
    </row>
    <row r="14" spans="1:11" ht="33.75" customHeight="1">
      <c r="A14" s="9">
        <v>6</v>
      </c>
      <c r="B14" s="45" t="s">
        <v>83</v>
      </c>
      <c r="C14" s="10" t="s">
        <v>41</v>
      </c>
      <c r="D14" s="37" t="s">
        <v>42</v>
      </c>
      <c r="E14" s="10" t="s">
        <v>11</v>
      </c>
      <c r="F14" s="9" t="s">
        <v>7</v>
      </c>
      <c r="G14" s="39">
        <v>18</v>
      </c>
      <c r="H14" s="11">
        <v>11.01</v>
      </c>
      <c r="I14" s="12"/>
      <c r="J14" s="11">
        <f t="shared" si="0"/>
        <v>198.18</v>
      </c>
      <c r="K14" s="9"/>
    </row>
    <row r="15" spans="1:11" ht="33.75" customHeight="1">
      <c r="A15" s="9">
        <v>7</v>
      </c>
      <c r="B15" s="45" t="s">
        <v>43</v>
      </c>
      <c r="C15" s="10" t="s">
        <v>44</v>
      </c>
      <c r="D15" s="37" t="s">
        <v>45</v>
      </c>
      <c r="E15" s="10" t="s">
        <v>34</v>
      </c>
      <c r="F15" s="9" t="s">
        <v>7</v>
      </c>
      <c r="G15" s="11">
        <v>22</v>
      </c>
      <c r="H15" s="11">
        <v>44.04</v>
      </c>
      <c r="I15" s="12"/>
      <c r="J15" s="11">
        <f t="shared" si="0"/>
        <v>968.88</v>
      </c>
      <c r="K15" s="9"/>
    </row>
    <row r="16" spans="1:11" ht="33.75">
      <c r="A16" s="9">
        <v>8</v>
      </c>
      <c r="B16" s="45" t="s">
        <v>46</v>
      </c>
      <c r="C16" s="10" t="s">
        <v>47</v>
      </c>
      <c r="D16" s="37" t="s">
        <v>48</v>
      </c>
      <c r="E16" s="10" t="s">
        <v>49</v>
      </c>
      <c r="F16" s="9" t="s">
        <v>7</v>
      </c>
      <c r="G16" s="18">
        <v>70</v>
      </c>
      <c r="H16" s="11">
        <v>14.07</v>
      </c>
      <c r="I16" s="12"/>
      <c r="J16" s="11">
        <f t="shared" si="0"/>
        <v>984.9</v>
      </c>
      <c r="K16" s="9"/>
    </row>
    <row r="17" spans="1:11" ht="22.5">
      <c r="A17" s="9">
        <v>9</v>
      </c>
      <c r="B17" s="45" t="s">
        <v>50</v>
      </c>
      <c r="C17" s="10" t="s">
        <v>51</v>
      </c>
      <c r="D17" s="37" t="s">
        <v>52</v>
      </c>
      <c r="E17" s="10" t="s">
        <v>53</v>
      </c>
      <c r="F17" s="9" t="s">
        <v>26</v>
      </c>
      <c r="G17" s="38">
        <v>400</v>
      </c>
      <c r="H17" s="38">
        <v>7.57</v>
      </c>
      <c r="I17" s="12"/>
      <c r="J17" s="11">
        <f t="shared" si="0"/>
        <v>3028</v>
      </c>
      <c r="K17" s="9"/>
    </row>
    <row r="18" spans="1:11" ht="33.75" customHeight="1">
      <c r="A18" s="9">
        <v>10</v>
      </c>
      <c r="B18" s="45" t="s">
        <v>54</v>
      </c>
      <c r="C18" s="10" t="s">
        <v>55</v>
      </c>
      <c r="D18" s="37" t="s">
        <v>56</v>
      </c>
      <c r="E18" s="10" t="s">
        <v>57</v>
      </c>
      <c r="F18" s="9" t="s">
        <v>26</v>
      </c>
      <c r="G18" s="39">
        <v>48</v>
      </c>
      <c r="H18" s="11">
        <v>16.52</v>
      </c>
      <c r="I18" s="12"/>
      <c r="J18" s="11">
        <f t="shared" si="0"/>
        <v>792.96</v>
      </c>
      <c r="K18" s="9"/>
    </row>
    <row r="19" spans="1:11" ht="39" customHeight="1">
      <c r="A19" s="9">
        <v>11</v>
      </c>
      <c r="B19" s="45" t="s">
        <v>58</v>
      </c>
      <c r="C19" s="10" t="s">
        <v>59</v>
      </c>
      <c r="D19" s="37" t="s">
        <v>60</v>
      </c>
      <c r="E19" s="10" t="s">
        <v>61</v>
      </c>
      <c r="F19" s="9" t="s">
        <v>26</v>
      </c>
      <c r="G19" s="39">
        <v>91</v>
      </c>
      <c r="H19" s="11">
        <v>5.51</v>
      </c>
      <c r="I19" s="12"/>
      <c r="J19" s="11">
        <f t="shared" si="0"/>
        <v>501.40999999999997</v>
      </c>
      <c r="K19" s="9"/>
    </row>
    <row r="20" spans="1:11" ht="33.75">
      <c r="A20" s="9">
        <v>12</v>
      </c>
      <c r="B20" s="45" t="s">
        <v>62</v>
      </c>
      <c r="C20" s="10" t="s">
        <v>63</v>
      </c>
      <c r="D20" s="37" t="s">
        <v>64</v>
      </c>
      <c r="E20" s="10" t="s">
        <v>61</v>
      </c>
      <c r="F20" s="9" t="s">
        <v>26</v>
      </c>
      <c r="G20" s="38">
        <v>250</v>
      </c>
      <c r="H20" s="11">
        <v>13.66</v>
      </c>
      <c r="I20" s="12"/>
      <c r="J20" s="11">
        <f t="shared" si="0"/>
        <v>3415</v>
      </c>
      <c r="K20" s="9"/>
    </row>
    <row r="21" spans="1:11" ht="45">
      <c r="A21" s="9">
        <v>13</v>
      </c>
      <c r="B21" s="45" t="s">
        <v>82</v>
      </c>
      <c r="C21" s="46" t="s">
        <v>65</v>
      </c>
      <c r="D21" s="37" t="s">
        <v>66</v>
      </c>
      <c r="E21" s="10" t="s">
        <v>67</v>
      </c>
      <c r="F21" s="9" t="s">
        <v>7</v>
      </c>
      <c r="G21" s="38">
        <v>113</v>
      </c>
      <c r="H21" s="11">
        <v>25.4</v>
      </c>
      <c r="I21" s="12"/>
      <c r="J21" s="11">
        <f t="shared" si="0"/>
        <v>2870.2</v>
      </c>
      <c r="K21" s="9"/>
    </row>
    <row r="22" spans="1:11" ht="33.75">
      <c r="A22" s="9">
        <v>14</v>
      </c>
      <c r="B22" s="45" t="s">
        <v>91</v>
      </c>
      <c r="C22" s="10" t="s">
        <v>68</v>
      </c>
      <c r="D22" s="37" t="s">
        <v>69</v>
      </c>
      <c r="E22" s="10" t="s">
        <v>70</v>
      </c>
      <c r="F22" s="9" t="s">
        <v>26</v>
      </c>
      <c r="G22" s="39">
        <v>210</v>
      </c>
      <c r="H22" s="11">
        <v>35.56</v>
      </c>
      <c r="I22" s="12"/>
      <c r="J22" s="11">
        <f t="shared" si="0"/>
        <v>7467.6</v>
      </c>
      <c r="K22" s="9"/>
    </row>
    <row r="23" spans="1:11" ht="33.75">
      <c r="A23" s="9">
        <v>15</v>
      </c>
      <c r="B23" s="45" t="s">
        <v>92</v>
      </c>
      <c r="C23" s="10" t="s">
        <v>71</v>
      </c>
      <c r="D23" s="37" t="s">
        <v>72</v>
      </c>
      <c r="E23" s="10" t="s">
        <v>73</v>
      </c>
      <c r="F23" s="9" t="s">
        <v>26</v>
      </c>
      <c r="G23" s="39">
        <v>195</v>
      </c>
      <c r="H23" s="11">
        <v>41.94</v>
      </c>
      <c r="I23" s="12"/>
      <c r="J23" s="11">
        <f t="shared" si="0"/>
        <v>8178.299999999999</v>
      </c>
      <c r="K23" s="9"/>
    </row>
    <row r="24" spans="1:11" ht="33.75" customHeight="1">
      <c r="A24" s="9">
        <v>16</v>
      </c>
      <c r="B24" s="45" t="s">
        <v>84</v>
      </c>
      <c r="C24" s="44" t="s">
        <v>76</v>
      </c>
      <c r="D24" s="37" t="s">
        <v>75</v>
      </c>
      <c r="E24" s="43" t="s">
        <v>74</v>
      </c>
      <c r="F24" s="9" t="s">
        <v>26</v>
      </c>
      <c r="G24" s="39">
        <v>90</v>
      </c>
      <c r="H24" s="11">
        <v>77.86</v>
      </c>
      <c r="I24" s="12"/>
      <c r="J24" s="11">
        <f t="shared" si="0"/>
        <v>7007.4</v>
      </c>
      <c r="K24" s="9"/>
    </row>
    <row r="25" spans="1:11" ht="45">
      <c r="A25" s="10">
        <v>17</v>
      </c>
      <c r="B25" s="45" t="s">
        <v>87</v>
      </c>
      <c r="C25" s="43" t="s">
        <v>88</v>
      </c>
      <c r="D25" s="58" t="s">
        <v>89</v>
      </c>
      <c r="E25" s="43" t="s">
        <v>74</v>
      </c>
      <c r="F25" s="10" t="s">
        <v>90</v>
      </c>
      <c r="G25" s="59">
        <v>12</v>
      </c>
      <c r="H25" s="60">
        <v>55.94</v>
      </c>
      <c r="I25" s="61"/>
      <c r="J25" s="60">
        <f t="shared" si="0"/>
        <v>671.28</v>
      </c>
      <c r="K25" s="10"/>
    </row>
    <row r="26" spans="1:11" ht="23.25" customHeight="1">
      <c r="A26" s="9"/>
      <c r="B26" s="10"/>
      <c r="C26" s="10"/>
      <c r="D26" s="9"/>
      <c r="E26" s="19" t="s">
        <v>8</v>
      </c>
      <c r="F26" s="9"/>
      <c r="G26" s="9"/>
      <c r="H26" s="11"/>
      <c r="I26" s="12"/>
      <c r="J26" s="11">
        <f>SUM(J9:J25)</f>
        <v>43962.27</v>
      </c>
      <c r="K26" s="11">
        <f>J26</f>
        <v>43962.27</v>
      </c>
    </row>
    <row r="27" spans="1:11" ht="15.75" customHeight="1" thickBot="1">
      <c r="A27" s="9"/>
      <c r="B27" s="17"/>
      <c r="C27" s="17"/>
      <c r="D27" s="9"/>
      <c r="E27" s="19" t="s">
        <v>21</v>
      </c>
      <c r="F27" s="9"/>
      <c r="G27" s="9"/>
      <c r="H27" s="11"/>
      <c r="I27" s="12"/>
      <c r="J27" s="11"/>
      <c r="K27" s="25">
        <f>K26*18%</f>
        <v>7913.208599999999</v>
      </c>
    </row>
    <row r="28" spans="1:11" ht="12.75">
      <c r="A28" s="9"/>
      <c r="B28" s="10"/>
      <c r="C28" s="10"/>
      <c r="D28" s="9"/>
      <c r="E28" s="19" t="s">
        <v>8</v>
      </c>
      <c r="F28" s="9"/>
      <c r="G28" s="9"/>
      <c r="H28" s="11"/>
      <c r="I28" s="12"/>
      <c r="J28" s="11"/>
      <c r="K28" s="23">
        <f>SUM(K26:K27)</f>
        <v>51875.478599999995</v>
      </c>
    </row>
    <row r="29" spans="1:11" ht="13.5" thickBot="1">
      <c r="A29" s="9"/>
      <c r="B29" s="10"/>
      <c r="C29" s="10"/>
      <c r="D29" s="9"/>
      <c r="E29" s="19" t="s">
        <v>9</v>
      </c>
      <c r="F29" s="9"/>
      <c r="G29" s="9"/>
      <c r="H29" s="11"/>
      <c r="I29" s="12"/>
      <c r="J29" s="11"/>
      <c r="K29" s="22">
        <f>15%*K28</f>
        <v>7781.321789999999</v>
      </c>
    </row>
    <row r="30" spans="1:11" ht="12.75">
      <c r="A30" s="9"/>
      <c r="B30" s="10"/>
      <c r="C30" s="10"/>
      <c r="D30" s="9"/>
      <c r="E30" s="19" t="s">
        <v>8</v>
      </c>
      <c r="F30" s="9"/>
      <c r="G30" s="9"/>
      <c r="H30" s="11"/>
      <c r="I30" s="12"/>
      <c r="J30" s="11"/>
      <c r="K30" s="24">
        <f>SUM(K28:K29)</f>
        <v>59656.80039</v>
      </c>
    </row>
    <row r="31" spans="1:11" ht="13.5" thickBot="1">
      <c r="A31" s="9"/>
      <c r="B31" s="17"/>
      <c r="C31" s="17"/>
      <c r="D31" s="9"/>
      <c r="E31" s="19" t="s">
        <v>10</v>
      </c>
      <c r="F31" s="9"/>
      <c r="G31" s="9"/>
      <c r="H31" s="11"/>
      <c r="I31" s="12"/>
      <c r="J31" s="18"/>
      <c r="K31" s="40">
        <f>60000-K30</f>
        <v>343.1996100000033</v>
      </c>
    </row>
    <row r="32" spans="1:11" s="8" customFormat="1" ht="12.75">
      <c r="A32" s="9"/>
      <c r="B32" s="10"/>
      <c r="C32" s="10"/>
      <c r="D32" s="9"/>
      <c r="E32" s="19" t="s">
        <v>8</v>
      </c>
      <c r="F32" s="20"/>
      <c r="G32" s="9"/>
      <c r="H32" s="11"/>
      <c r="I32" s="12"/>
      <c r="J32" s="11"/>
      <c r="K32" s="23">
        <f>SUM(K30:K31)</f>
        <v>60000</v>
      </c>
    </row>
    <row r="33" spans="1:11" ht="13.5" thickBot="1">
      <c r="A33" s="9"/>
      <c r="B33" s="10"/>
      <c r="C33" s="10"/>
      <c r="D33" s="9"/>
      <c r="E33" s="19" t="s">
        <v>22</v>
      </c>
      <c r="F33" s="21"/>
      <c r="G33" s="9"/>
      <c r="H33" s="11"/>
      <c r="I33" s="12"/>
      <c r="J33" s="11"/>
      <c r="K33" s="25">
        <f>24%*K32</f>
        <v>14400</v>
      </c>
    </row>
    <row r="34" spans="1:11" ht="12.75">
      <c r="A34" s="9"/>
      <c r="B34" s="10"/>
      <c r="C34" s="10"/>
      <c r="D34" s="9"/>
      <c r="E34" s="19" t="s">
        <v>18</v>
      </c>
      <c r="F34" s="21"/>
      <c r="G34" s="9"/>
      <c r="H34" s="11"/>
      <c r="I34" s="12"/>
      <c r="J34" s="11"/>
      <c r="K34" s="24">
        <f>SUM(K32:K33)</f>
        <v>74400</v>
      </c>
    </row>
    <row r="35" ht="11.25">
      <c r="F35" s="7"/>
    </row>
    <row r="36" spans="2:6" ht="27.75" customHeight="1">
      <c r="B36" s="3"/>
      <c r="C36" s="3"/>
      <c r="F36" s="7"/>
    </row>
    <row r="37" ht="15" customHeight="1">
      <c r="F37" s="7"/>
    </row>
    <row r="38" spans="2:11" ht="12.75">
      <c r="B38" s="26"/>
      <c r="F38" s="6"/>
      <c r="G38" s="51" t="s">
        <v>78</v>
      </c>
      <c r="H38" s="50"/>
      <c r="I38" s="50"/>
      <c r="J38" s="52"/>
      <c r="K38" s="52"/>
    </row>
    <row r="39" spans="2:11" ht="12.75">
      <c r="B39" s="51" t="s">
        <v>77</v>
      </c>
      <c r="C39" s="50"/>
      <c r="D39" s="50"/>
      <c r="E39" s="50"/>
      <c r="F39" s="51" t="s">
        <v>19</v>
      </c>
      <c r="G39" s="52"/>
      <c r="H39" s="52"/>
      <c r="I39" s="52"/>
      <c r="J39" s="52"/>
      <c r="K39" s="52"/>
    </row>
    <row r="40" spans="2:11" ht="12.75">
      <c r="B40" s="51" t="s">
        <v>20</v>
      </c>
      <c r="C40" s="50"/>
      <c r="D40" s="50"/>
      <c r="E40" s="50"/>
      <c r="F40" s="51" t="s">
        <v>23</v>
      </c>
      <c r="G40" s="52"/>
      <c r="H40" s="52"/>
      <c r="I40" s="52"/>
      <c r="J40" s="52"/>
      <c r="K40" s="52"/>
    </row>
    <row r="41" spans="2:11" ht="11.25">
      <c r="B41" s="27"/>
      <c r="C41" s="27"/>
      <c r="D41" s="27"/>
      <c r="E41" s="27"/>
      <c r="F41" s="7"/>
      <c r="G41" s="29" t="s">
        <v>81</v>
      </c>
      <c r="H41" s="29"/>
      <c r="I41" s="31"/>
      <c r="J41" s="28"/>
      <c r="K41" s="29"/>
    </row>
    <row r="42" spans="2:11" ht="24.75" customHeight="1">
      <c r="B42" s="27"/>
      <c r="C42" s="27"/>
      <c r="D42" s="27"/>
      <c r="E42" s="27"/>
      <c r="F42" s="51" t="s">
        <v>80</v>
      </c>
      <c r="G42" s="53"/>
      <c r="H42" s="53"/>
      <c r="I42" s="53"/>
      <c r="J42" s="53"/>
      <c r="K42" s="53"/>
    </row>
    <row r="43" spans="2:11" ht="12.75">
      <c r="B43" s="41"/>
      <c r="C43" s="41"/>
      <c r="D43" s="41"/>
      <c r="E43" s="27"/>
      <c r="F43" s="7"/>
      <c r="G43" s="30"/>
      <c r="H43" s="30"/>
      <c r="I43" s="30"/>
      <c r="J43" s="30"/>
      <c r="K43" s="29"/>
    </row>
    <row r="44" spans="2:11" ht="12.75">
      <c r="B44" s="41" t="s">
        <v>86</v>
      </c>
      <c r="C44" s="41"/>
      <c r="D44" s="41"/>
      <c r="E44" s="27"/>
      <c r="F44" s="7"/>
      <c r="G44" s="30"/>
      <c r="H44" s="30"/>
      <c r="I44" s="30"/>
      <c r="J44" s="30"/>
      <c r="K44" s="29"/>
    </row>
    <row r="45" spans="2:11" ht="12.75">
      <c r="B45" s="50" t="s">
        <v>79</v>
      </c>
      <c r="C45" s="50"/>
      <c r="D45" s="50"/>
      <c r="E45" s="27"/>
      <c r="F45" s="7"/>
      <c r="G45" s="30"/>
      <c r="H45" s="30"/>
      <c r="I45" s="30"/>
      <c r="J45" s="30"/>
      <c r="K45" s="29"/>
    </row>
    <row r="46" spans="6:11" ht="11.25">
      <c r="F46" s="7"/>
      <c r="G46" s="29"/>
      <c r="H46" s="29"/>
      <c r="I46" s="31"/>
      <c r="J46" s="28"/>
      <c r="K46" s="29"/>
    </row>
    <row r="47" spans="2:11" ht="12.75">
      <c r="B47" s="50"/>
      <c r="C47" s="50"/>
      <c r="D47" s="50"/>
      <c r="E47" s="42"/>
      <c r="F47" s="51"/>
      <c r="G47" s="53"/>
      <c r="H47" s="53"/>
      <c r="I47" s="53"/>
      <c r="J47" s="53"/>
      <c r="K47" s="53"/>
    </row>
    <row r="48" spans="1:11" ht="12.75">
      <c r="A48" s="32"/>
      <c r="B48" s="26"/>
      <c r="C48" s="33"/>
      <c r="D48" s="32"/>
      <c r="E48" s="32"/>
      <c r="F48" s="34"/>
      <c r="G48" s="32"/>
      <c r="H48" s="35"/>
      <c r="I48" s="36"/>
      <c r="J48" s="35"/>
      <c r="K48" s="33"/>
    </row>
    <row r="49" spans="2:6" ht="12.75">
      <c r="B49" s="26"/>
      <c r="F49" s="7"/>
    </row>
    <row r="50" spans="2:6" ht="12.75">
      <c r="B50" s="26"/>
      <c r="F50" s="7"/>
    </row>
    <row r="56" ht="12.75" customHeight="1"/>
    <row r="57" ht="12.75" customHeight="1"/>
    <row r="58" ht="12.75" customHeight="1"/>
    <row r="64" ht="12.75" customHeight="1"/>
  </sheetData>
  <sheetProtection/>
  <mergeCells count="12">
    <mergeCell ref="A1:E1"/>
    <mergeCell ref="F1:K1"/>
    <mergeCell ref="A5:K5"/>
    <mergeCell ref="F47:K47"/>
    <mergeCell ref="B47:D47"/>
    <mergeCell ref="G38:K38"/>
    <mergeCell ref="B45:D45"/>
    <mergeCell ref="F39:K39"/>
    <mergeCell ref="F40:K40"/>
    <mergeCell ref="B39:E39"/>
    <mergeCell ref="B40:E40"/>
    <mergeCell ref="F42:K4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mhxano</dc:creator>
  <cp:keywords/>
  <dc:description/>
  <cp:lastModifiedBy>g.papadoudis</cp:lastModifiedBy>
  <cp:lastPrinted>2019-06-25T06:17:13Z</cp:lastPrinted>
  <dcterms:created xsi:type="dcterms:W3CDTF">2007-06-05T10:06:35Z</dcterms:created>
  <dcterms:modified xsi:type="dcterms:W3CDTF">2019-06-25T06:20:18Z</dcterms:modified>
  <cp:category/>
  <cp:version/>
  <cp:contentType/>
  <cp:contentStatus/>
</cp:coreProperties>
</file>